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Arbitrage\"/>
    </mc:Choice>
  </mc:AlternateContent>
  <bookViews>
    <workbookView xWindow="360" yWindow="15" windowWidth="12390" windowHeight="8700" activeTab="1"/>
  </bookViews>
  <sheets>
    <sheet name="Feuil1" sheetId="7" r:id="rId1"/>
    <sheet name="Annexe" sheetId="6" r:id="rId2"/>
    <sheet name="Tarifs" sheetId="8" r:id="rId3"/>
  </sheets>
  <definedNames>
    <definedName name="_xlnm.Print_Area" localSheetId="1">Annexe!$A$1:$H$32</definedName>
  </definedNames>
  <calcPr calcId="162913"/>
</workbook>
</file>

<file path=xl/calcChain.xml><?xml version="1.0" encoding="utf-8"?>
<calcChain xmlns="http://schemas.openxmlformats.org/spreadsheetml/2006/main">
  <c r="G26" i="6" l="1"/>
  <c r="G25" i="6"/>
  <c r="E18" i="6"/>
  <c r="F30" i="6"/>
  <c r="H25" i="7" s="1"/>
  <c r="K25" i="7" s="1"/>
  <c r="F23" i="6"/>
  <c r="H22" i="7" s="1"/>
  <c r="K22" i="7" s="1"/>
  <c r="J2" i="7"/>
  <c r="F32" i="6" l="1"/>
  <c r="E29" i="6"/>
  <c r="E28" i="6"/>
  <c r="E27" i="6"/>
  <c r="E22" i="6"/>
  <c r="E21" i="6"/>
  <c r="E20" i="6"/>
  <c r="E19" i="6"/>
  <c r="E17" i="6"/>
  <c r="E16" i="6"/>
  <c r="E23" i="6" l="1"/>
  <c r="K28" i="7" s="1"/>
  <c r="E30" i="6"/>
  <c r="K31" i="7" s="1"/>
  <c r="H26" i="6"/>
  <c r="G11" i="6"/>
  <c r="G16" i="6"/>
  <c r="H16" i="6" s="1"/>
  <c r="G29" i="6"/>
  <c r="H29" i="6" s="1"/>
  <c r="G17" i="6"/>
  <c r="H17" i="6" s="1"/>
  <c r="G18" i="6"/>
  <c r="H18" i="6" s="1"/>
  <c r="G19" i="6"/>
  <c r="H19" i="6" s="1"/>
  <c r="G20" i="6"/>
  <c r="H20" i="6" s="1"/>
  <c r="G21" i="6"/>
  <c r="H21" i="6" s="1"/>
  <c r="G22" i="6"/>
  <c r="H22" i="6" s="1"/>
  <c r="G27" i="6"/>
  <c r="G28" i="6"/>
  <c r="H28" i="6" s="1"/>
  <c r="K35" i="7" l="1"/>
  <c r="H27" i="6"/>
  <c r="G30" i="6"/>
  <c r="E32" i="6"/>
  <c r="G23" i="6"/>
  <c r="H25" i="6"/>
  <c r="H30" i="6" s="1"/>
  <c r="H11" i="6"/>
  <c r="H23" i="6" s="1"/>
  <c r="G32" i="6" l="1"/>
  <c r="H32" i="6"/>
</calcChain>
</file>

<file path=xl/sharedStrings.xml><?xml version="1.0" encoding="utf-8"?>
<sst xmlns="http://schemas.openxmlformats.org/spreadsheetml/2006/main" count="107" uniqueCount="98">
  <si>
    <t>Total</t>
  </si>
  <si>
    <t>IBAN :</t>
  </si>
  <si>
    <t>Date et signature</t>
  </si>
  <si>
    <t>Date</t>
  </si>
  <si>
    <t>Rencontre</t>
  </si>
  <si>
    <t>Lieu</t>
  </si>
  <si>
    <t>0,20 €/km</t>
  </si>
  <si>
    <t>Indemnité</t>
  </si>
  <si>
    <t xml:space="preserve">Nom et prénom :  </t>
  </si>
  <si>
    <t>Nbr Km</t>
  </si>
  <si>
    <t xml:space="preserve">     Nom et prénom :  </t>
  </si>
  <si>
    <t xml:space="preserve">     Adresse complète :   </t>
  </si>
  <si>
    <r>
      <t xml:space="preserve">    Compte bancaire auquel le paiement doit être effectué :</t>
    </r>
    <r>
      <rPr>
        <sz val="10"/>
        <rFont val="Calibri"/>
        <family val="2"/>
      </rPr>
      <t xml:space="preserve"> </t>
    </r>
  </si>
  <si>
    <t>SWIFT/BIC :</t>
  </si>
  <si>
    <t>Quantité</t>
  </si>
  <si>
    <t>Unité</t>
  </si>
  <si>
    <t>Forfait (EUR)</t>
  </si>
  <si>
    <t>Totaux (EUR)</t>
  </si>
  <si>
    <t>Le demandeur :</t>
  </si>
  <si>
    <t>Kms</t>
  </si>
  <si>
    <t>TOTAL</t>
  </si>
  <si>
    <t>Je certifie que ces frais n'ont pas fait l'objet d'un remboursement par ailleurs.</t>
  </si>
  <si>
    <t>NOTE DE FRAIS</t>
  </si>
  <si>
    <t>du mois de</t>
  </si>
  <si>
    <t xml:space="preserve">FRAIS ARBITRAGE </t>
  </si>
  <si>
    <t>Division</t>
  </si>
  <si>
    <t>D1 L.F.H. Dames</t>
  </si>
  <si>
    <t>G18 Cadets</t>
  </si>
  <si>
    <t>BeNeLeague</t>
  </si>
  <si>
    <t>D1 Nationale Messieurs</t>
  </si>
  <si>
    <t>D2 Nationale Messieurs</t>
  </si>
  <si>
    <t>D1 Nationale Dames</t>
  </si>
  <si>
    <t>D1 Nationale Dames Réserve</t>
  </si>
  <si>
    <t>D1 L.F.H. Messieurs</t>
  </si>
  <si>
    <t>Finales Nationales Jeunes U18</t>
  </si>
  <si>
    <t>Finales Nationales Jeunes U16</t>
  </si>
  <si>
    <t>Finales Nationales Jeunes U14</t>
  </si>
  <si>
    <t>Finales L.F.H. Jeunes U18</t>
  </si>
  <si>
    <t>Finales L.F.H. Jeunes U16</t>
  </si>
  <si>
    <t>Finales L.F.H. Jeunes U14</t>
  </si>
  <si>
    <t>G18 Cadets Liège</t>
  </si>
  <si>
    <t>G18 Cadets Brabant-Hainaut</t>
  </si>
  <si>
    <t>G14 Préminimes Brabant-Hainaut</t>
  </si>
  <si>
    <t>G14 Préminimes Liège</t>
  </si>
  <si>
    <t>G12 Poussins Brabant-Hainaut</t>
  </si>
  <si>
    <t>G12 Poussins Liège</t>
  </si>
  <si>
    <t>Coupe de Belgique Messieurs : 1/64 finale</t>
  </si>
  <si>
    <t>Coupe de Belgique Messieurs : 1/8 finale</t>
  </si>
  <si>
    <t>Coupe de Belgique Messieurs : 1/4 finale</t>
  </si>
  <si>
    <t>Coupe de Belgique Messieurs : 1/2 finale</t>
  </si>
  <si>
    <t>Coupe de Belgique Messieurs : finale</t>
  </si>
  <si>
    <t>Coupe de Belgique Dames :  1/64 finale</t>
  </si>
  <si>
    <t>Coupe de Belgique Dames :  1/32 finale</t>
  </si>
  <si>
    <t>Coupe de Belgique Dames :  1/8 finale</t>
  </si>
  <si>
    <t>Coupe de Belgique Dames :  1/4 finale</t>
  </si>
  <si>
    <t>Coupe de Belgique Dames :  1/2 finale</t>
  </si>
  <si>
    <t>Coupe de Belgique Dames :  finale</t>
  </si>
  <si>
    <t>Promotion Brabant-Hainaut</t>
  </si>
  <si>
    <t>Promotion Liège</t>
  </si>
  <si>
    <t>G16 Minimes Brabant-Hainaut</t>
  </si>
  <si>
    <t>G16 Minimes Liège</t>
  </si>
  <si>
    <t>Coupe de Belgique Messieurs : 1/32 finale</t>
  </si>
  <si>
    <t>Coupe de Belgique Messieurs : 1/16 finale</t>
  </si>
  <si>
    <t>Coupe de Belgique Dames :  1/16 finale</t>
  </si>
  <si>
    <t xml:space="preserve">Matches universitaires                                           </t>
  </si>
  <si>
    <t>Matches d’entraînement D1 Nationale Messieurs</t>
  </si>
  <si>
    <t>Matches d’entraînement D2 Nationale Messieurs</t>
  </si>
  <si>
    <t>Matches d’entraînement D1 Nationales Dames</t>
  </si>
  <si>
    <t>Matches d’entraînement D2 Nationales Dames</t>
  </si>
  <si>
    <t>D2 Nationale Dames</t>
  </si>
  <si>
    <t>Matches d’entraînement Sélections Provinciales</t>
  </si>
  <si>
    <t>Matches internationaux (clubs D1 Nationale Messieurs)</t>
  </si>
  <si>
    <t>Matches internationaux (clubs D2 Nationale Messieurs)</t>
  </si>
  <si>
    <t>Matches internationaux (clubs D1 Nationale Dames)</t>
  </si>
  <si>
    <t>Matches internationaux (clubs D2 Nationale Dames)</t>
  </si>
  <si>
    <t>Matches internationaux (clubs D1 L.F.H. Messieurs)</t>
  </si>
  <si>
    <t>Matches internationaux (clubs D1 L.F.H. Dames)</t>
  </si>
  <si>
    <t>Matches internationaux (clubs Promotion)</t>
  </si>
  <si>
    <t>Matches d’entraînement Equipe Nationale Seniors - Equipe de club</t>
  </si>
  <si>
    <t>Matches d’entraînement Equipe Nationale Juniors - Equipe de club</t>
  </si>
  <si>
    <t xml:space="preserve">Matches d’entraînement Equipes Nationales Seniors - Juniors </t>
  </si>
  <si>
    <t>Tournoi (1 journée)</t>
  </si>
  <si>
    <t>Tournoi (1/2 journée)</t>
  </si>
  <si>
    <t xml:space="preserve">     Titulaire et adresse du titulaire du compte bancaire (si différents du demandeur) : </t>
  </si>
  <si>
    <t>Promotion Namur-Luxembourg</t>
  </si>
  <si>
    <t>Matches d’entraînement D1 LFH Messieurs</t>
  </si>
  <si>
    <t>Matches d’entraînement D1 LFH Dames</t>
  </si>
  <si>
    <t>Matches d’entraînement Promotion</t>
  </si>
  <si>
    <t>Matches d’entraînement Sélections LFH</t>
  </si>
  <si>
    <t>G16 Namur-Luxembourg</t>
  </si>
  <si>
    <t>0,19 €/km</t>
  </si>
  <si>
    <t>TOTAL 1</t>
  </si>
  <si>
    <t>Déplacements TOTAL 1</t>
  </si>
  <si>
    <t>Déplacements TOTAL 2</t>
  </si>
  <si>
    <t>TOTAL 2</t>
  </si>
  <si>
    <t xml:space="preserve">TOTAL 1 + 2 </t>
  </si>
  <si>
    <t>Indemnités TOTAL 1</t>
  </si>
  <si>
    <t>Indemnités TOTAL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</si>
</sst>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&quot;€ &quot;#,##0.00"/>
    <numFmt numFmtId="165" formatCode="d/mm/yyyy"/>
    <numFmt numFmtId="166" formatCode="#,##0.00\ [$€-80C];[Red]\-#,##0.00\ [$€-80C]"/>
  </numFmts>
  <fonts count="29" x14ac:knownFonts="1">
    <font>
      <sz val="10"/>
      <name val="Arial"/>
    </font>
    <font>
      <sz val="10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b/>
      <sz val="20"/>
      <name val="Calibri"/>
      <family val="2"/>
    </font>
    <font>
      <sz val="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31"/>
      </patternFill>
    </fill>
    <fill>
      <patternFill patternType="solid">
        <fgColor indexed="31"/>
        <bgColor indexed="27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17" fillId="0" borderId="0"/>
  </cellStyleXfs>
  <cellXfs count="126">
    <xf numFmtId="0" fontId="0" fillId="0" borderId="0" xfId="0"/>
    <xf numFmtId="0" fontId="2" fillId="0" borderId="1" xfId="0" applyFont="1" applyBorder="1" applyProtection="1">
      <protection locked="0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8" xfId="0" applyFont="1" applyBorder="1" applyAlignment="1" applyProtection="1">
      <alignment horizontal="left"/>
      <protection locked="0"/>
    </xf>
    <xf numFmtId="0" fontId="3" fillId="0" borderId="9" xfId="0" applyFont="1" applyBorder="1"/>
    <xf numFmtId="0" fontId="2" fillId="0" borderId="10" xfId="0" applyFont="1" applyBorder="1"/>
    <xf numFmtId="0" fontId="6" fillId="2" borderId="2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12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14" xfId="0" applyFont="1" applyBorder="1" applyProtection="1">
      <protection locked="0"/>
    </xf>
    <xf numFmtId="0" fontId="3" fillId="0" borderId="0" xfId="0" applyFont="1" applyBorder="1"/>
    <xf numFmtId="0" fontId="3" fillId="0" borderId="14" xfId="0" applyFont="1" applyBorder="1" applyProtection="1">
      <protection locked="0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5" xfId="0" applyFont="1" applyBorder="1"/>
    <xf numFmtId="0" fontId="3" fillId="0" borderId="0" xfId="0" applyFont="1" applyBorder="1" applyAlignment="1" applyProtection="1">
      <alignment horizontal="right"/>
      <protection locked="0"/>
    </xf>
    <xf numFmtId="0" fontId="2" fillId="0" borderId="15" xfId="0" applyFont="1" applyBorder="1"/>
    <xf numFmtId="0" fontId="2" fillId="0" borderId="16" xfId="0" applyFont="1" applyBorder="1"/>
    <xf numFmtId="0" fontId="1" fillId="0" borderId="0" xfId="0" applyFont="1" applyAlignment="1">
      <alignment vertical="center"/>
    </xf>
    <xf numFmtId="8" fontId="1" fillId="0" borderId="0" xfId="0" applyNumberFormat="1" applyFont="1" applyAlignment="1">
      <alignment vertical="center"/>
    </xf>
    <xf numFmtId="0" fontId="2" fillId="0" borderId="18" xfId="0" applyFont="1" applyFill="1" applyBorder="1" applyAlignment="1" applyProtection="1">
      <protection locked="0"/>
    </xf>
    <xf numFmtId="14" fontId="2" fillId="0" borderId="18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11" fillId="0" borderId="18" xfId="0" applyFont="1" applyFill="1" applyBorder="1" applyAlignment="1" applyProtection="1">
      <alignment wrapText="1"/>
      <protection locked="0"/>
    </xf>
    <xf numFmtId="0" fontId="11" fillId="0" borderId="18" xfId="0" applyFont="1" applyFill="1" applyBorder="1" applyAlignment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12" fillId="0" borderId="18" xfId="0" applyFont="1" applyFill="1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2" fontId="2" fillId="4" borderId="18" xfId="0" applyNumberFormat="1" applyFont="1" applyFill="1" applyBorder="1" applyAlignment="1" applyProtection="1">
      <alignment horizontal="center"/>
    </xf>
    <xf numFmtId="9" fontId="0" fillId="0" borderId="0" xfId="1" applyFont="1"/>
    <xf numFmtId="0" fontId="18" fillId="5" borderId="22" xfId="2" applyFont="1" applyFill="1" applyBorder="1" applyAlignment="1">
      <alignment horizontal="center" vertical="center"/>
    </xf>
    <xf numFmtId="0" fontId="18" fillId="5" borderId="23" xfId="2" applyFont="1" applyFill="1" applyBorder="1" applyAlignment="1">
      <alignment horizontal="center" vertical="center"/>
    </xf>
    <xf numFmtId="0" fontId="19" fillId="0" borderId="0" xfId="2" applyFont="1" applyFill="1" applyBorder="1" applyAlignment="1"/>
    <xf numFmtId="0" fontId="19" fillId="0" borderId="0" xfId="2" applyFont="1" applyFill="1" applyBorder="1" applyAlignment="1">
      <alignment vertical="center"/>
    </xf>
    <xf numFmtId="0" fontId="19" fillId="0" borderId="24" xfId="2" applyFont="1" applyFill="1" applyBorder="1" applyAlignment="1">
      <alignment vertical="center"/>
    </xf>
    <xf numFmtId="0" fontId="19" fillId="0" borderId="26" xfId="2" applyFont="1" applyFill="1" applyBorder="1" applyAlignment="1"/>
    <xf numFmtId="0" fontId="19" fillId="0" borderId="26" xfId="2" applyFont="1" applyFill="1" applyBorder="1" applyAlignment="1">
      <alignment vertical="center"/>
    </xf>
    <xf numFmtId="0" fontId="19" fillId="0" borderId="27" xfId="2" applyFont="1" applyFill="1" applyBorder="1" applyAlignment="1">
      <alignment vertical="center"/>
    </xf>
    <xf numFmtId="0" fontId="1" fillId="0" borderId="0" xfId="2" applyFont="1" applyFill="1" applyBorder="1" applyAlignment="1" applyProtection="1">
      <alignment horizontal="center"/>
      <protection locked="0"/>
    </xf>
    <xf numFmtId="0" fontId="1" fillId="0" borderId="0" xfId="2" applyFont="1" applyFill="1" applyBorder="1" applyAlignment="1" applyProtection="1">
      <protection locked="0"/>
    </xf>
    <xf numFmtId="2" fontId="1" fillId="0" borderId="24" xfId="2" applyNumberFormat="1" applyFont="1" applyFill="1" applyBorder="1" applyAlignment="1" applyProtection="1">
      <alignment horizontal="center"/>
      <protection locked="0"/>
    </xf>
    <xf numFmtId="0" fontId="22" fillId="0" borderId="30" xfId="2" applyFont="1" applyFill="1" applyBorder="1" applyAlignment="1">
      <alignment horizontal="center" vertical="center"/>
    </xf>
    <xf numFmtId="0" fontId="21" fillId="0" borderId="0" xfId="2" applyFont="1" applyFill="1" applyBorder="1"/>
    <xf numFmtId="0" fontId="1" fillId="0" borderId="0" xfId="2" applyFont="1" applyFill="1" applyBorder="1"/>
    <xf numFmtId="0" fontId="1" fillId="0" borderId="0" xfId="2" applyFont="1" applyFill="1" applyBorder="1" applyAlignment="1">
      <alignment horizontal="center"/>
    </xf>
    <xf numFmtId="0" fontId="1" fillId="0" borderId="0" xfId="2" applyFont="1" applyFill="1"/>
    <xf numFmtId="0" fontId="21" fillId="0" borderId="0" xfId="2" applyFont="1" applyAlignment="1"/>
    <xf numFmtId="0" fontId="1" fillId="0" borderId="0" xfId="2" applyFont="1" applyBorder="1"/>
    <xf numFmtId="0" fontId="1" fillId="0" borderId="0" xfId="2" applyFont="1"/>
    <xf numFmtId="0" fontId="24" fillId="0" borderId="0" xfId="2" applyFont="1" applyBorder="1"/>
    <xf numFmtId="0" fontId="1" fillId="0" borderId="0" xfId="2" applyFont="1" applyBorder="1" applyAlignment="1">
      <alignment horizontal="center"/>
    </xf>
    <xf numFmtId="0" fontId="21" fillId="0" borderId="0" xfId="2" applyFont="1" applyBorder="1" applyAlignment="1">
      <alignment horizontal="left"/>
    </xf>
    <xf numFmtId="0" fontId="19" fillId="0" borderId="0" xfId="2" applyFont="1" applyBorder="1"/>
    <xf numFmtId="0" fontId="21" fillId="0" borderId="0" xfId="2" applyFont="1"/>
    <xf numFmtId="0" fontId="21" fillId="0" borderId="0" xfId="2" applyFont="1" applyAlignment="1">
      <alignment horizontal="left"/>
    </xf>
    <xf numFmtId="0" fontId="1" fillId="0" borderId="0" xfId="2" applyFont="1" applyAlignment="1"/>
    <xf numFmtId="165" fontId="1" fillId="0" borderId="25" xfId="2" applyNumberFormat="1" applyFont="1" applyFill="1" applyBorder="1" applyAlignment="1" applyProtection="1">
      <alignment horizontal="center"/>
      <protection locked="0"/>
    </xf>
    <xf numFmtId="0" fontId="1" fillId="0" borderId="25" xfId="2" applyFont="1" applyFill="1" applyBorder="1" applyAlignment="1" applyProtection="1">
      <protection locked="0"/>
    </xf>
    <xf numFmtId="0" fontId="27" fillId="0" borderId="30" xfId="2" applyFont="1" applyBorder="1" applyAlignment="1">
      <alignment horizontal="center" vertical="center"/>
    </xf>
    <xf numFmtId="2" fontId="28" fillId="6" borderId="31" xfId="2" applyNumberFormat="1" applyFont="1" applyFill="1" applyBorder="1" applyAlignment="1" applyProtection="1">
      <alignment horizontal="center"/>
    </xf>
    <xf numFmtId="0" fontId="28" fillId="0" borderId="31" xfId="2" applyFont="1" applyBorder="1" applyAlignment="1" applyProtection="1">
      <alignment horizontal="center"/>
      <protection locked="0"/>
    </xf>
    <xf numFmtId="166" fontId="28" fillId="6" borderId="31" xfId="2" applyNumberFormat="1" applyFont="1" applyFill="1" applyBorder="1" applyAlignment="1" applyProtection="1">
      <alignment horizontal="center"/>
    </xf>
    <xf numFmtId="0" fontId="1" fillId="0" borderId="25" xfId="2" applyFont="1" applyFill="1" applyBorder="1" applyAlignment="1" applyProtection="1">
      <alignment horizontal="center"/>
      <protection locked="0"/>
    </xf>
    <xf numFmtId="0" fontId="1" fillId="0" borderId="33" xfId="2" applyFont="1" applyFill="1" applyBorder="1" applyAlignment="1" applyProtection="1">
      <alignment horizontal="center"/>
      <protection locked="0"/>
    </xf>
    <xf numFmtId="0" fontId="1" fillId="0" borderId="33" xfId="2" applyFont="1" applyFill="1" applyBorder="1" applyAlignment="1" applyProtection="1">
      <protection locked="0"/>
    </xf>
    <xf numFmtId="0" fontId="1" fillId="0" borderId="33" xfId="2" applyFont="1" applyBorder="1" applyAlignment="1" applyProtection="1">
      <protection locked="0"/>
    </xf>
    <xf numFmtId="0" fontId="1" fillId="6" borderId="23" xfId="2" applyFont="1" applyFill="1" applyBorder="1" applyAlignment="1" applyProtection="1">
      <alignment horizontal="center" vertical="center"/>
    </xf>
    <xf numFmtId="0" fontId="1" fillId="0" borderId="23" xfId="2" applyFont="1" applyFill="1" applyBorder="1" applyAlignment="1" applyProtection="1">
      <alignment horizontal="center" vertical="center"/>
      <protection locked="0"/>
    </xf>
    <xf numFmtId="0" fontId="21" fillId="0" borderId="24" xfId="2" applyFont="1" applyFill="1" applyBorder="1" applyAlignment="1" applyProtection="1">
      <alignment vertical="center"/>
      <protection locked="0"/>
    </xf>
    <xf numFmtId="2" fontId="1" fillId="6" borderId="28" xfId="2" applyNumberFormat="1" applyFont="1" applyFill="1" applyBorder="1" applyAlignment="1" applyProtection="1">
      <alignment horizontal="center" vertical="center"/>
    </xf>
    <xf numFmtId="0" fontId="1" fillId="0" borderId="28" xfId="2" applyFont="1" applyFill="1" applyBorder="1" applyAlignment="1" applyProtection="1">
      <alignment horizontal="center" vertical="center"/>
      <protection locked="0"/>
    </xf>
    <xf numFmtId="164" fontId="22" fillId="6" borderId="36" xfId="2" applyNumberFormat="1" applyFont="1" applyFill="1" applyBorder="1" applyAlignment="1" applyProtection="1">
      <alignment vertical="center"/>
    </xf>
    <xf numFmtId="0" fontId="1" fillId="0" borderId="29" xfId="2" applyFont="1" applyFill="1" applyBorder="1" applyAlignment="1" applyProtection="1">
      <alignment horizontal="center"/>
    </xf>
    <xf numFmtId="0" fontId="20" fillId="0" borderId="23" xfId="2" applyFont="1" applyFill="1" applyBorder="1" applyAlignment="1" applyProtection="1">
      <alignment horizontal="left" vertical="center" wrapText="1"/>
      <protection locked="0"/>
    </xf>
    <xf numFmtId="0" fontId="22" fillId="0" borderId="0" xfId="2" applyFont="1" applyFill="1" applyBorder="1" applyAlignment="1">
      <alignment horizontal="left"/>
    </xf>
    <xf numFmtId="0" fontId="25" fillId="0" borderId="25" xfId="2" applyFont="1" applyBorder="1" applyAlignment="1" applyProtection="1">
      <alignment horizontal="left"/>
      <protection locked="0"/>
    </xf>
    <xf numFmtId="165" fontId="26" fillId="0" borderId="32" xfId="2" applyNumberFormat="1" applyFont="1" applyBorder="1" applyAlignment="1" applyProtection="1">
      <alignment horizontal="center"/>
      <protection locked="0"/>
    </xf>
    <xf numFmtId="0" fontId="1" fillId="0" borderId="25" xfId="2" applyFont="1" applyBorder="1" applyAlignment="1">
      <alignment horizontal="center"/>
    </xf>
    <xf numFmtId="0" fontId="21" fillId="0" borderId="24" xfId="2" applyFont="1" applyFill="1" applyBorder="1" applyAlignment="1" applyProtection="1">
      <alignment horizontal="center" vertical="center"/>
      <protection locked="0"/>
    </xf>
    <xf numFmtId="164" fontId="22" fillId="6" borderId="36" xfId="2" applyNumberFormat="1" applyFont="1" applyFill="1" applyBorder="1" applyAlignment="1" applyProtection="1">
      <alignment horizontal="center" vertical="center"/>
    </xf>
    <xf numFmtId="164" fontId="22" fillId="6" borderId="37" xfId="2" applyNumberFormat="1" applyFont="1" applyFill="1" applyBorder="1" applyAlignment="1" applyProtection="1">
      <alignment horizontal="center" vertical="center"/>
    </xf>
    <xf numFmtId="0" fontId="20" fillId="6" borderId="25" xfId="2" applyFont="1" applyFill="1" applyBorder="1" applyAlignment="1">
      <alignment horizontal="center" vertical="center"/>
    </xf>
    <xf numFmtId="0" fontId="20" fillId="0" borderId="28" xfId="2" applyFont="1" applyFill="1" applyBorder="1" applyAlignment="1" applyProtection="1">
      <alignment horizontal="left" vertical="center" wrapText="1"/>
      <protection locked="0"/>
    </xf>
    <xf numFmtId="0" fontId="22" fillId="0" borderId="34" xfId="2" applyFont="1" applyFill="1" applyBorder="1" applyAlignment="1">
      <alignment horizontal="center" vertical="center"/>
    </xf>
    <xf numFmtId="0" fontId="22" fillId="0" borderId="35" xfId="2" applyFont="1" applyFill="1" applyBorder="1" applyAlignment="1">
      <alignment horizontal="center" vertical="center"/>
    </xf>
    <xf numFmtId="0" fontId="19" fillId="0" borderId="25" xfId="2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4" fillId="3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1" fillId="6" borderId="28" xfId="2" applyNumberFormat="1" applyFont="1" applyFill="1" applyBorder="1" applyAlignment="1" applyProtection="1">
      <alignment horizontal="center" vertical="center"/>
    </xf>
    <xf numFmtId="0" fontId="1" fillId="6" borderId="28" xfId="2" applyFont="1" applyFill="1" applyBorder="1" applyAlignment="1" applyProtection="1">
      <alignment horizontal="center" vertical="center"/>
    </xf>
    <xf numFmtId="0" fontId="1" fillId="0" borderId="28" xfId="2" applyFont="1" applyFill="1" applyBorder="1" applyAlignment="1" applyProtection="1">
      <alignment horizontal="center" vertical="center"/>
      <protection locked="0"/>
    </xf>
    <xf numFmtId="0" fontId="23" fillId="0" borderId="25" xfId="2" applyFont="1" applyFill="1" applyBorder="1" applyAlignment="1">
      <alignment horizontal="left" vertical="center"/>
    </xf>
    <xf numFmtId="0" fontId="22" fillId="0" borderId="33" xfId="2" applyFont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20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15" fillId="0" borderId="6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</cellXfs>
  <cellStyles count="3">
    <cellStyle name="Excel Built-in Normal" xfId="2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5</xdr:row>
      <xdr:rowOff>19050</xdr:rowOff>
    </xdr:to>
    <xdr:pic>
      <xdr:nvPicPr>
        <xdr:cNvPr id="6164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85725</xdr:rowOff>
    </xdr:from>
    <xdr:to>
      <xdr:col>1</xdr:col>
      <xdr:colOff>781050</xdr:colOff>
      <xdr:row>4</xdr:row>
      <xdr:rowOff>104775</xdr:rowOff>
    </xdr:to>
    <xdr:pic>
      <xdr:nvPicPr>
        <xdr:cNvPr id="515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3144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Zeros="0" view="pageBreakPreview" topLeftCell="A13" zoomScale="130" zoomScaleNormal="100" zoomScaleSheetLayoutView="130" workbookViewId="0">
      <selection activeCell="K31" sqref="K31:K32"/>
    </sheetView>
  </sheetViews>
  <sheetFormatPr baseColWidth="10" defaultRowHeight="12.75" x14ac:dyDescent="0.2"/>
  <cols>
    <col min="1" max="1" width="9.140625" style="3" customWidth="1"/>
    <col min="2" max="2" width="11.28515625" style="3" customWidth="1"/>
    <col min="3" max="3" width="4.42578125" style="3" customWidth="1"/>
    <col min="4" max="4" width="1.5703125" style="3" customWidth="1"/>
    <col min="5" max="5" width="12.42578125" style="3" customWidth="1"/>
    <col min="6" max="6" width="11.42578125" style="3"/>
    <col min="7" max="7" width="12.42578125" style="3" customWidth="1"/>
    <col min="8" max="8" width="7.42578125" style="3" customWidth="1"/>
    <col min="9" max="9" width="5.7109375" style="3" customWidth="1"/>
    <col min="10" max="16384" width="11.42578125" style="3"/>
  </cols>
  <sheetData>
    <row r="1" spans="1:11" x14ac:dyDescent="0.2">
      <c r="A1" s="103"/>
      <c r="B1" s="103"/>
      <c r="C1" s="103"/>
    </row>
    <row r="2" spans="1:11" ht="27.75" customHeight="1" x14ac:dyDescent="0.4">
      <c r="A2" s="103"/>
      <c r="B2" s="103"/>
      <c r="C2" s="103"/>
      <c r="E2" s="107" t="s">
        <v>22</v>
      </c>
      <c r="F2" s="107"/>
      <c r="G2" s="107"/>
      <c r="H2" s="108" t="s">
        <v>23</v>
      </c>
      <c r="I2" s="108"/>
      <c r="J2" s="109">
        <f>+Annexe!G2</f>
        <v>0</v>
      </c>
      <c r="K2" s="110"/>
    </row>
    <row r="3" spans="1:11" ht="12" customHeight="1" x14ac:dyDescent="0.2">
      <c r="A3" s="103"/>
      <c r="B3" s="103"/>
      <c r="C3" s="103"/>
      <c r="E3" s="4"/>
      <c r="G3" s="4"/>
      <c r="K3" s="18"/>
    </row>
    <row r="4" spans="1:11" ht="9.75" customHeight="1" x14ac:dyDescent="0.2">
      <c r="A4" s="103"/>
      <c r="B4" s="103"/>
      <c r="C4" s="103"/>
      <c r="K4" s="18"/>
    </row>
    <row r="5" spans="1:11" ht="11.25" customHeight="1" x14ac:dyDescent="0.2">
      <c r="A5" s="103"/>
      <c r="B5" s="103"/>
      <c r="C5" s="103"/>
      <c r="E5" s="19"/>
      <c r="F5" s="19"/>
      <c r="G5" s="19"/>
      <c r="H5" s="18"/>
      <c r="I5" s="18"/>
      <c r="J5" s="18"/>
      <c r="K5" s="18"/>
    </row>
    <row r="6" spans="1:11" x14ac:dyDescent="0.2">
      <c r="F6" s="20"/>
      <c r="G6" s="19"/>
    </row>
    <row r="7" spans="1:11" x14ac:dyDescent="0.2">
      <c r="A7" s="21"/>
    </row>
    <row r="8" spans="1:11" ht="2.25" customHeight="1" x14ac:dyDescent="0.2">
      <c r="A8" s="22"/>
      <c r="B8" s="23"/>
      <c r="C8" s="23"/>
      <c r="D8" s="23"/>
      <c r="E8" s="23"/>
      <c r="F8" s="23"/>
      <c r="G8" s="23"/>
      <c r="H8" s="23"/>
      <c r="I8" s="23"/>
      <c r="J8" s="23"/>
      <c r="K8" s="24"/>
    </row>
    <row r="9" spans="1:11" s="5" customFormat="1" ht="22.5" customHeight="1" x14ac:dyDescent="0.2">
      <c r="A9" s="25" t="s">
        <v>10</v>
      </c>
      <c r="B9" s="26"/>
      <c r="C9" s="104"/>
      <c r="D9" s="104"/>
      <c r="E9" s="104"/>
      <c r="F9" s="104"/>
      <c r="G9" s="104"/>
      <c r="H9" s="104"/>
      <c r="I9" s="104"/>
      <c r="J9" s="104"/>
      <c r="K9" s="105"/>
    </row>
    <row r="10" spans="1:11" s="5" customFormat="1" ht="2.25" customHeight="1" x14ac:dyDescent="0.2">
      <c r="A10" s="27"/>
      <c r="B10" s="26"/>
      <c r="C10" s="28"/>
      <c r="D10" s="28"/>
      <c r="E10" s="28"/>
      <c r="F10" s="28"/>
      <c r="G10" s="28"/>
      <c r="H10" s="28"/>
      <c r="I10" s="28"/>
      <c r="J10" s="28"/>
      <c r="K10" s="29"/>
    </row>
    <row r="11" spans="1:11" s="5" customFormat="1" ht="22.5" customHeight="1" x14ac:dyDescent="0.2">
      <c r="A11" s="25" t="s">
        <v>11</v>
      </c>
      <c r="B11" s="26"/>
      <c r="C11" s="104"/>
      <c r="D11" s="104"/>
      <c r="E11" s="104"/>
      <c r="F11" s="104"/>
      <c r="G11" s="104"/>
      <c r="H11" s="104"/>
      <c r="I11" s="104"/>
      <c r="J11" s="104"/>
      <c r="K11" s="105"/>
    </row>
    <row r="12" spans="1:11" s="5" customFormat="1" ht="2.25" customHeight="1" x14ac:dyDescent="0.2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30"/>
    </row>
    <row r="13" spans="1:11" s="5" customFormat="1" ht="14.25" customHeight="1" x14ac:dyDescent="0.2">
      <c r="A13" s="27" t="s">
        <v>12</v>
      </c>
      <c r="B13" s="26"/>
      <c r="C13" s="26"/>
      <c r="D13" s="26"/>
      <c r="E13" s="26"/>
      <c r="F13" s="26"/>
      <c r="G13" s="26"/>
      <c r="H13" s="26"/>
      <c r="I13" s="26"/>
      <c r="J13" s="26"/>
      <c r="K13" s="30"/>
    </row>
    <row r="14" spans="1:11" s="5" customFormat="1" ht="22.5" customHeight="1" x14ac:dyDescent="0.2">
      <c r="A14" s="27"/>
      <c r="B14" s="31" t="s">
        <v>1</v>
      </c>
      <c r="C14" s="26"/>
      <c r="D14" s="104"/>
      <c r="E14" s="104"/>
      <c r="F14" s="104"/>
      <c r="G14" s="104"/>
      <c r="H14" s="104"/>
      <c r="I14" s="26"/>
      <c r="J14" s="26"/>
      <c r="K14" s="30"/>
    </row>
    <row r="15" spans="1:11" s="5" customFormat="1" ht="22.5" customHeight="1" x14ac:dyDescent="0.2">
      <c r="A15" s="27"/>
      <c r="B15" s="31" t="s">
        <v>13</v>
      </c>
      <c r="C15" s="26"/>
      <c r="D15" s="106"/>
      <c r="E15" s="106"/>
      <c r="F15" s="106"/>
      <c r="G15" s="106"/>
      <c r="H15" s="106"/>
      <c r="I15" s="26"/>
      <c r="J15" s="26"/>
      <c r="K15" s="30"/>
    </row>
    <row r="16" spans="1:11" s="5" customFormat="1" ht="22.5" customHeight="1" x14ac:dyDescent="0.2">
      <c r="A16" s="27" t="s">
        <v>83</v>
      </c>
      <c r="B16" s="26"/>
      <c r="C16" s="26"/>
      <c r="D16" s="26"/>
      <c r="E16" s="26"/>
      <c r="F16" s="26"/>
      <c r="G16" s="26"/>
      <c r="H16" s="26"/>
      <c r="I16" s="26"/>
      <c r="J16" s="26"/>
      <c r="K16" s="30"/>
    </row>
    <row r="17" spans="1:11" ht="22.5" customHeight="1" x14ac:dyDescent="0.2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32"/>
    </row>
    <row r="18" spans="1:11" x14ac:dyDescent="0.2">
      <c r="A18" s="7"/>
      <c r="B18" s="8"/>
      <c r="C18" s="8"/>
      <c r="D18" s="8"/>
      <c r="E18" s="8"/>
      <c r="F18" s="8"/>
      <c r="G18" s="8"/>
      <c r="H18" s="8"/>
      <c r="I18" s="8"/>
      <c r="J18" s="8"/>
      <c r="K18" s="33"/>
    </row>
    <row r="19" spans="1:1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">
      <c r="A20" s="49"/>
      <c r="B20" s="50"/>
      <c r="C20" s="50"/>
      <c r="D20" s="50"/>
      <c r="E20" s="50"/>
      <c r="F20" s="50"/>
      <c r="G20" s="51"/>
      <c r="H20" s="102" t="s">
        <v>14</v>
      </c>
      <c r="I20" s="102" t="s">
        <v>15</v>
      </c>
      <c r="J20" s="102" t="s">
        <v>16</v>
      </c>
      <c r="K20" s="102" t="s">
        <v>17</v>
      </c>
    </row>
    <row r="21" spans="1:11" ht="13.5" thickBot="1" x14ac:dyDescent="0.25">
      <c r="A21" s="52"/>
      <c r="B21" s="53"/>
      <c r="C21" s="53"/>
      <c r="D21" s="53"/>
      <c r="E21" s="53"/>
      <c r="F21" s="53"/>
      <c r="G21" s="54"/>
      <c r="H21" s="102"/>
      <c r="I21" s="102"/>
      <c r="J21" s="102"/>
      <c r="K21" s="102"/>
    </row>
    <row r="22" spans="1:11" ht="12.75" customHeight="1" x14ac:dyDescent="0.2">
      <c r="A22" s="99" t="s">
        <v>92</v>
      </c>
      <c r="B22" s="99"/>
      <c r="C22" s="99"/>
      <c r="D22" s="99"/>
      <c r="E22" s="99"/>
      <c r="F22" s="99"/>
      <c r="G22" s="99"/>
      <c r="H22" s="113">
        <f>+Annexe!F23</f>
        <v>0</v>
      </c>
      <c r="I22" s="115" t="s">
        <v>19</v>
      </c>
      <c r="J22" s="115">
        <v>0.2</v>
      </c>
      <c r="K22" s="96">
        <f>+H22*0.2</f>
        <v>0</v>
      </c>
    </row>
    <row r="23" spans="1:11" ht="12.75" customHeight="1" thickBot="1" x14ac:dyDescent="0.25">
      <c r="A23" s="99"/>
      <c r="B23" s="99"/>
      <c r="C23" s="99"/>
      <c r="D23" s="99"/>
      <c r="E23" s="99"/>
      <c r="F23" s="99"/>
      <c r="G23" s="99"/>
      <c r="H23" s="114"/>
      <c r="I23" s="115"/>
      <c r="J23" s="115"/>
      <c r="K23" s="97"/>
    </row>
    <row r="24" spans="1:11" ht="13.5" thickBot="1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1:11" ht="12.75" customHeight="1" x14ac:dyDescent="0.2">
      <c r="A25" s="99" t="s">
        <v>93</v>
      </c>
      <c r="B25" s="99"/>
      <c r="C25" s="99"/>
      <c r="D25" s="99"/>
      <c r="E25" s="99"/>
      <c r="F25" s="99"/>
      <c r="G25" s="99"/>
      <c r="H25" s="113">
        <f>+Annexe!F30</f>
        <v>0</v>
      </c>
      <c r="I25" s="115" t="s">
        <v>19</v>
      </c>
      <c r="J25" s="115">
        <v>0.19</v>
      </c>
      <c r="K25" s="96">
        <f>+H25*0.19</f>
        <v>0</v>
      </c>
    </row>
    <row r="26" spans="1:11" ht="12.75" customHeight="1" thickBot="1" x14ac:dyDescent="0.25">
      <c r="A26" s="99"/>
      <c r="B26" s="99"/>
      <c r="C26" s="99"/>
      <c r="D26" s="99"/>
      <c r="E26" s="99"/>
      <c r="F26" s="99"/>
      <c r="G26" s="99"/>
      <c r="H26" s="114"/>
      <c r="I26" s="115"/>
      <c r="J26" s="115"/>
      <c r="K26" s="97"/>
    </row>
    <row r="27" spans="1:11" ht="13.5" thickBot="1" x14ac:dyDescent="0.2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1" ht="12.75" customHeight="1" x14ac:dyDescent="0.2">
      <c r="A28" s="99" t="s">
        <v>96</v>
      </c>
      <c r="B28" s="99"/>
      <c r="C28" s="99"/>
      <c r="D28" s="99"/>
      <c r="E28" s="99"/>
      <c r="F28" s="99"/>
      <c r="G28" s="99"/>
      <c r="H28" s="85"/>
      <c r="I28" s="85"/>
      <c r="J28" s="100"/>
      <c r="K28" s="96">
        <f>+Annexe!E23</f>
        <v>0</v>
      </c>
    </row>
    <row r="29" spans="1:11" ht="12.75" customHeight="1" thickBot="1" x14ac:dyDescent="0.25">
      <c r="A29" s="99"/>
      <c r="B29" s="99"/>
      <c r="C29" s="99"/>
      <c r="D29" s="99"/>
      <c r="E29" s="99"/>
      <c r="F29" s="99"/>
      <c r="G29" s="99"/>
      <c r="H29" s="85"/>
      <c r="I29" s="85"/>
      <c r="J29" s="101"/>
      <c r="K29" s="97"/>
    </row>
    <row r="30" spans="1:11" ht="13.5" thickBot="1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1:11" ht="12.75" customHeight="1" x14ac:dyDescent="0.2">
      <c r="A31" s="99" t="s">
        <v>97</v>
      </c>
      <c r="B31" s="99"/>
      <c r="C31" s="99"/>
      <c r="D31" s="99"/>
      <c r="E31" s="99"/>
      <c r="F31" s="99"/>
      <c r="G31" s="99"/>
      <c r="H31" s="85"/>
      <c r="I31" s="85"/>
      <c r="J31" s="100"/>
      <c r="K31" s="96">
        <f>+Annexe!E30</f>
        <v>0</v>
      </c>
    </row>
    <row r="32" spans="1:11" ht="12.75" customHeight="1" thickBot="1" x14ac:dyDescent="0.25">
      <c r="A32" s="99"/>
      <c r="B32" s="99"/>
      <c r="C32" s="99"/>
      <c r="D32" s="99"/>
      <c r="E32" s="99"/>
      <c r="F32" s="99"/>
      <c r="G32" s="99"/>
      <c r="H32" s="85"/>
      <c r="I32" s="85"/>
      <c r="J32" s="101"/>
      <c r="K32" s="97"/>
    </row>
    <row r="33" spans="1:11" ht="13.5" thickBot="1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1:11" ht="3" hidden="1" customHeight="1" x14ac:dyDescent="0.2">
      <c r="A34" s="90"/>
      <c r="B34" s="90"/>
      <c r="C34" s="90"/>
      <c r="D34" s="90"/>
      <c r="E34" s="90"/>
      <c r="F34" s="90"/>
      <c r="G34" s="90"/>
      <c r="H34" s="83"/>
      <c r="I34" s="84"/>
      <c r="J34" s="87"/>
      <c r="K34" s="86"/>
    </row>
    <row r="35" spans="1:11" ht="14.25" customHeight="1" x14ac:dyDescent="0.2">
      <c r="A35" s="95"/>
      <c r="B35" s="95"/>
      <c r="C35" s="95"/>
      <c r="D35" s="95"/>
      <c r="E35" s="95"/>
      <c r="F35" s="95"/>
      <c r="G35" s="95"/>
      <c r="H35" s="95"/>
      <c r="I35" s="95"/>
      <c r="J35" s="58" t="s">
        <v>20</v>
      </c>
      <c r="K35" s="88">
        <f>+K22+K25+K28+K31</f>
        <v>0</v>
      </c>
    </row>
    <row r="36" spans="1:11" x14ac:dyDescent="0.2">
      <c r="A36" s="55"/>
      <c r="B36" s="56"/>
      <c r="C36" s="56"/>
      <c r="D36" s="56"/>
      <c r="E36" s="56"/>
      <c r="F36" s="56"/>
      <c r="G36" s="56"/>
      <c r="H36" s="55"/>
      <c r="I36" s="55"/>
      <c r="J36" s="80"/>
      <c r="K36" s="57"/>
    </row>
    <row r="37" spans="1:11" ht="12.75" customHeight="1" x14ac:dyDescent="0.2">
      <c r="A37" s="116" t="s">
        <v>18</v>
      </c>
      <c r="B37" s="116"/>
      <c r="C37" s="60"/>
      <c r="D37" s="60"/>
      <c r="E37" s="60"/>
      <c r="F37" s="60"/>
      <c r="G37" s="60"/>
      <c r="H37" s="60"/>
      <c r="I37" s="60"/>
      <c r="J37" s="60"/>
      <c r="K37" s="61"/>
    </row>
    <row r="38" spans="1:11" ht="21" customHeight="1" x14ac:dyDescent="0.2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1"/>
    </row>
    <row r="39" spans="1:11" ht="18.75" x14ac:dyDescent="0.2">
      <c r="A39" s="98"/>
      <c r="B39" s="98"/>
      <c r="C39" s="98"/>
      <c r="D39" s="98"/>
      <c r="E39" s="98"/>
      <c r="F39" s="60"/>
      <c r="G39" s="60"/>
      <c r="H39" s="60"/>
      <c r="I39" s="60"/>
      <c r="J39" s="60"/>
      <c r="K39" s="61"/>
    </row>
    <row r="40" spans="1:11" x14ac:dyDescent="0.2">
      <c r="A40" s="91"/>
      <c r="B40" s="91"/>
      <c r="C40" s="60"/>
      <c r="D40" s="62"/>
      <c r="E40" s="62"/>
      <c r="F40" s="60"/>
      <c r="G40" s="60"/>
      <c r="H40" s="60"/>
      <c r="I40" s="60"/>
      <c r="J40" s="60"/>
      <c r="K40" s="61"/>
    </row>
    <row r="41" spans="1:11" x14ac:dyDescent="0.2">
      <c r="A41" s="63" t="s">
        <v>21</v>
      </c>
      <c r="B41" s="63"/>
      <c r="C41" s="68"/>
      <c r="D41" s="65"/>
      <c r="E41" s="69"/>
      <c r="F41" s="64"/>
      <c r="G41" s="64"/>
      <c r="H41" s="64"/>
      <c r="I41" s="64"/>
      <c r="J41" s="64"/>
      <c r="K41" s="67"/>
    </row>
    <row r="42" spans="1:11" x14ac:dyDescent="0.2">
      <c r="A42" s="70"/>
      <c r="B42" s="70"/>
      <c r="C42" s="64"/>
      <c r="D42" s="65"/>
      <c r="E42" s="66"/>
      <c r="F42" s="64"/>
      <c r="G42" s="64"/>
      <c r="H42" s="64"/>
      <c r="I42" s="64"/>
      <c r="J42" s="64"/>
      <c r="K42" s="67"/>
    </row>
    <row r="43" spans="1:11" x14ac:dyDescent="0.2">
      <c r="A43" s="70"/>
      <c r="B43" s="65"/>
      <c r="C43" s="64"/>
      <c r="D43" s="65"/>
      <c r="E43" s="69"/>
      <c r="F43" s="64"/>
      <c r="G43" s="64"/>
      <c r="H43" s="64"/>
      <c r="I43" s="64"/>
      <c r="J43" s="64"/>
      <c r="K43" s="67"/>
    </row>
    <row r="44" spans="1:11" x14ac:dyDescent="0.2">
      <c r="A44" s="92" t="s">
        <v>2</v>
      </c>
      <c r="B44" s="92"/>
      <c r="C44" s="93"/>
      <c r="D44" s="93"/>
      <c r="E44" s="93"/>
      <c r="F44" s="64"/>
      <c r="G44" s="64"/>
      <c r="H44" s="64"/>
      <c r="I44" s="64"/>
      <c r="J44" s="64"/>
      <c r="K44" s="67"/>
    </row>
    <row r="45" spans="1:11" x14ac:dyDescent="0.2">
      <c r="A45" s="71"/>
      <c r="B45" s="68"/>
      <c r="C45" s="64"/>
      <c r="D45" s="65"/>
      <c r="E45" s="66"/>
      <c r="F45" s="64"/>
      <c r="G45" s="64"/>
      <c r="H45" s="64"/>
      <c r="I45" s="64"/>
      <c r="J45" s="64"/>
      <c r="K45" s="67"/>
    </row>
    <row r="46" spans="1:11" x14ac:dyDescent="0.2">
      <c r="A46" s="94"/>
      <c r="B46" s="94"/>
      <c r="C46" s="94"/>
      <c r="D46" s="94"/>
      <c r="E46" s="72"/>
      <c r="F46" s="64"/>
      <c r="G46" s="64"/>
      <c r="H46" s="64"/>
      <c r="I46" s="64"/>
      <c r="J46" s="64"/>
      <c r="K46" s="67"/>
    </row>
    <row r="47" spans="1:11" x14ac:dyDescent="0.2">
      <c r="A47" s="94"/>
      <c r="B47" s="94"/>
      <c r="C47" s="94"/>
      <c r="D47" s="94"/>
      <c r="E47" s="72"/>
      <c r="F47" s="64"/>
      <c r="G47" s="64"/>
      <c r="H47" s="64"/>
      <c r="I47" s="64"/>
      <c r="J47" s="64"/>
      <c r="K47" s="67"/>
    </row>
    <row r="48" spans="1:11" x14ac:dyDescent="0.2">
      <c r="A48" s="94"/>
      <c r="B48" s="94"/>
      <c r="C48" s="94"/>
      <c r="D48" s="94"/>
      <c r="E48" s="72"/>
      <c r="F48" s="64"/>
      <c r="G48" s="64"/>
      <c r="H48" s="64"/>
      <c r="I48" s="64"/>
      <c r="J48" s="64"/>
      <c r="K48" s="67"/>
    </row>
  </sheetData>
  <mergeCells count="41">
    <mergeCell ref="K22:K23"/>
    <mergeCell ref="A22:G23"/>
    <mergeCell ref="K25:K26"/>
    <mergeCell ref="A24:K24"/>
    <mergeCell ref="A37:B37"/>
    <mergeCell ref="I25:I26"/>
    <mergeCell ref="J25:J26"/>
    <mergeCell ref="A25:G26"/>
    <mergeCell ref="H25:H26"/>
    <mergeCell ref="H22:H23"/>
    <mergeCell ref="I22:I23"/>
    <mergeCell ref="J22:J23"/>
    <mergeCell ref="H20:H21"/>
    <mergeCell ref="I20:I21"/>
    <mergeCell ref="K20:K21"/>
    <mergeCell ref="A1:C5"/>
    <mergeCell ref="C9:K9"/>
    <mergeCell ref="C11:K11"/>
    <mergeCell ref="D14:H14"/>
    <mergeCell ref="D15:H15"/>
    <mergeCell ref="E2:G2"/>
    <mergeCell ref="H2:I2"/>
    <mergeCell ref="J2:K2"/>
    <mergeCell ref="J20:J21"/>
    <mergeCell ref="A17:J17"/>
    <mergeCell ref="A46:D48"/>
    <mergeCell ref="A35:I35"/>
    <mergeCell ref="A27:K27"/>
    <mergeCell ref="K28:K29"/>
    <mergeCell ref="A39:E39"/>
    <mergeCell ref="A28:G29"/>
    <mergeCell ref="J28:J29"/>
    <mergeCell ref="A30:K30"/>
    <mergeCell ref="A31:G32"/>
    <mergeCell ref="J31:J32"/>
    <mergeCell ref="K31:K32"/>
    <mergeCell ref="A33:K33"/>
    <mergeCell ref="A34:G34"/>
    <mergeCell ref="A40:B40"/>
    <mergeCell ref="A44:B44"/>
    <mergeCell ref="C44:E44"/>
  </mergeCell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showZeros="0" tabSelected="1" view="pageBreakPreview" zoomScale="90" zoomScaleNormal="100" zoomScaleSheetLayoutView="90" workbookViewId="0">
      <selection activeCell="D24" sqref="D24"/>
    </sheetView>
  </sheetViews>
  <sheetFormatPr baseColWidth="10" defaultRowHeight="12.75" x14ac:dyDescent="0.2"/>
  <cols>
    <col min="1" max="1" width="10.42578125" style="3" bestFit="1" customWidth="1"/>
    <col min="2" max="2" width="41.140625" style="3" bestFit="1" customWidth="1"/>
    <col min="3" max="3" width="21" style="3" customWidth="1"/>
    <col min="4" max="4" width="56" style="3" customWidth="1"/>
    <col min="5" max="5" width="12.5703125" style="3" bestFit="1" customWidth="1"/>
    <col min="6" max="6" width="12.42578125" style="3" customWidth="1"/>
    <col min="7" max="7" width="10.5703125" style="3" bestFit="1" customWidth="1"/>
    <col min="8" max="8" width="15.42578125" style="3" bestFit="1" customWidth="1"/>
    <col min="9" max="16384" width="11.42578125" style="3"/>
  </cols>
  <sheetData>
    <row r="1" spans="1:8" x14ac:dyDescent="0.2">
      <c r="A1" s="9"/>
      <c r="B1" s="9"/>
      <c r="C1" s="9"/>
    </row>
    <row r="2" spans="1:8" ht="27.75" customHeight="1" x14ac:dyDescent="0.2">
      <c r="A2" s="9"/>
      <c r="B2" s="9"/>
      <c r="C2" s="125" t="s">
        <v>24</v>
      </c>
      <c r="D2" s="125"/>
      <c r="E2" s="108" t="s">
        <v>23</v>
      </c>
      <c r="F2" s="108"/>
      <c r="G2" s="118"/>
      <c r="H2" s="119"/>
    </row>
    <row r="3" spans="1:8" ht="12" customHeight="1" x14ac:dyDescent="0.2">
      <c r="A3" s="9"/>
      <c r="B3" s="9"/>
      <c r="C3" s="9"/>
    </row>
    <row r="4" spans="1:8" ht="9.75" customHeight="1" x14ac:dyDescent="0.2">
      <c r="A4" s="9"/>
      <c r="B4" s="9"/>
      <c r="C4" s="9"/>
    </row>
    <row r="5" spans="1:8" ht="18.75" customHeight="1" thickBot="1" x14ac:dyDescent="0.25">
      <c r="A5" s="121"/>
      <c r="B5" s="121"/>
      <c r="C5" s="121"/>
    </row>
    <row r="6" spans="1:8" s="5" customFormat="1" ht="22.5" customHeight="1" x14ac:dyDescent="0.3">
      <c r="A6" s="122" t="s">
        <v>8</v>
      </c>
      <c r="B6" s="123"/>
      <c r="C6" s="124"/>
      <c r="D6" s="124"/>
      <c r="E6" s="11"/>
      <c r="F6" s="11"/>
      <c r="G6" s="11"/>
      <c r="H6" s="12"/>
    </row>
    <row r="7" spans="1:8" s="5" customFormat="1" ht="18.75" customHeight="1" x14ac:dyDescent="0.3">
      <c r="A7" s="13"/>
      <c r="B7" s="120"/>
      <c r="C7" s="120"/>
      <c r="D7" s="120"/>
      <c r="E7" s="10"/>
      <c r="F7" s="10"/>
      <c r="G7" s="10"/>
      <c r="H7" s="14"/>
    </row>
    <row r="8" spans="1:8" ht="8.25" customHeight="1" thickBot="1" x14ac:dyDescent="0.25">
      <c r="A8" s="1"/>
      <c r="B8" s="2"/>
      <c r="C8" s="2"/>
      <c r="D8" s="2"/>
      <c r="E8" s="2"/>
      <c r="F8" s="2"/>
      <c r="G8" s="2"/>
      <c r="H8" s="15"/>
    </row>
    <row r="9" spans="1:8" ht="19.5" customHeight="1" x14ac:dyDescent="0.2">
      <c r="A9" s="7"/>
      <c r="B9" s="8"/>
      <c r="C9" s="8"/>
      <c r="D9" s="8"/>
      <c r="E9" s="8"/>
      <c r="F9" s="8"/>
      <c r="G9" s="8"/>
      <c r="H9" s="8"/>
    </row>
    <row r="10" spans="1:8" ht="19.5" customHeight="1" x14ac:dyDescent="0.2">
      <c r="A10" s="16" t="s">
        <v>3</v>
      </c>
      <c r="B10" s="16" t="s">
        <v>4</v>
      </c>
      <c r="C10" s="16" t="s">
        <v>5</v>
      </c>
      <c r="D10" s="16" t="s">
        <v>25</v>
      </c>
      <c r="E10" s="16" t="s">
        <v>7</v>
      </c>
      <c r="F10" s="16" t="s">
        <v>9</v>
      </c>
      <c r="G10" s="16" t="s">
        <v>6</v>
      </c>
      <c r="H10" s="17" t="s">
        <v>0</v>
      </c>
    </row>
    <row r="11" spans="1:8" ht="22.5" customHeight="1" x14ac:dyDescent="0.25">
      <c r="A11" s="37"/>
      <c r="B11" s="36"/>
      <c r="C11" s="36"/>
      <c r="D11" s="44"/>
      <c r="E11" s="45"/>
      <c r="F11" s="38"/>
      <c r="G11" s="45">
        <f>+F11*0.2</f>
        <v>0</v>
      </c>
      <c r="H11" s="45">
        <f>+E11+G11</f>
        <v>0</v>
      </c>
    </row>
    <row r="12" spans="1:8" ht="22.5" customHeight="1" x14ac:dyDescent="0.25">
      <c r="A12" s="37"/>
      <c r="B12" s="36"/>
      <c r="C12" s="36"/>
      <c r="D12" s="44"/>
      <c r="E12" s="45"/>
      <c r="F12" s="38"/>
      <c r="G12" s="45"/>
      <c r="H12" s="45"/>
    </row>
    <row r="13" spans="1:8" ht="22.5" customHeight="1" x14ac:dyDescent="0.25">
      <c r="A13" s="37"/>
      <c r="B13" s="36"/>
      <c r="C13" s="36"/>
      <c r="D13" s="44"/>
      <c r="E13" s="45"/>
      <c r="F13" s="38"/>
      <c r="G13" s="45"/>
      <c r="H13" s="45"/>
    </row>
    <row r="14" spans="1:8" ht="22.5" customHeight="1" x14ac:dyDescent="0.25">
      <c r="A14" s="37"/>
      <c r="B14" s="36"/>
      <c r="C14" s="36"/>
      <c r="D14" s="44"/>
      <c r="E14" s="45"/>
      <c r="F14" s="38"/>
      <c r="G14" s="45"/>
      <c r="H14" s="45"/>
    </row>
    <row r="15" spans="1:8" ht="22.5" customHeight="1" x14ac:dyDescent="0.25">
      <c r="A15" s="37"/>
      <c r="B15" s="36"/>
      <c r="C15" s="36"/>
      <c r="D15" s="44"/>
      <c r="E15" s="45"/>
      <c r="F15" s="38"/>
      <c r="G15" s="45"/>
      <c r="H15" s="45"/>
    </row>
    <row r="16" spans="1:8" ht="22.5" customHeight="1" x14ac:dyDescent="0.25">
      <c r="A16" s="37"/>
      <c r="B16" s="36"/>
      <c r="C16" s="36"/>
      <c r="D16" s="44"/>
      <c r="E16" s="45">
        <f>IF(D16=0,0,VLOOKUP(D16,Tarifs!$A$2:$B$64,2,FALSE))</f>
        <v>0</v>
      </c>
      <c r="F16" s="38"/>
      <c r="G16" s="45">
        <f>+F16*0.2</f>
        <v>0</v>
      </c>
      <c r="H16" s="45">
        <f>+E16+G16</f>
        <v>0</v>
      </c>
    </row>
    <row r="17" spans="1:9" ht="22.5" customHeight="1" x14ac:dyDescent="0.25">
      <c r="A17" s="37"/>
      <c r="B17" s="36"/>
      <c r="C17" s="36"/>
      <c r="D17" s="44"/>
      <c r="E17" s="45">
        <f>IF(D17=0,0,VLOOKUP(D17,Tarifs!$A$2:$B$64,2,FALSE))</f>
        <v>0</v>
      </c>
      <c r="F17" s="38"/>
      <c r="G17" s="45">
        <f t="shared" ref="G17:G29" si="0">+F17*0.2</f>
        <v>0</v>
      </c>
      <c r="H17" s="45">
        <f t="shared" ref="H17:H29" si="1">+E17+G17</f>
        <v>0</v>
      </c>
    </row>
    <row r="18" spans="1:9" ht="22.5" customHeight="1" x14ac:dyDescent="0.25">
      <c r="A18" s="37"/>
      <c r="B18" s="36"/>
      <c r="C18" s="36"/>
      <c r="D18" s="44"/>
      <c r="E18" s="45">
        <f>IF(D18=0,0,VLOOKUP(D18,Tarifs!$A$2:$B$64,2,FALSE))</f>
        <v>0</v>
      </c>
      <c r="F18" s="38"/>
      <c r="G18" s="45">
        <f t="shared" si="0"/>
        <v>0</v>
      </c>
      <c r="H18" s="45">
        <f t="shared" si="1"/>
        <v>0</v>
      </c>
    </row>
    <row r="19" spans="1:9" ht="22.5" customHeight="1" x14ac:dyDescent="0.25">
      <c r="A19" s="38"/>
      <c r="B19" s="36"/>
      <c r="C19" s="40"/>
      <c r="D19" s="44"/>
      <c r="E19" s="45">
        <f>IF(D19=0,0,VLOOKUP(D19,Tarifs!$A$2:$B$64,2,FALSE))</f>
        <v>0</v>
      </c>
      <c r="F19" s="38"/>
      <c r="G19" s="45">
        <f t="shared" si="0"/>
        <v>0</v>
      </c>
      <c r="H19" s="45">
        <f t="shared" si="1"/>
        <v>0</v>
      </c>
    </row>
    <row r="20" spans="1:9" ht="22.5" customHeight="1" x14ac:dyDescent="0.25">
      <c r="A20" s="38"/>
      <c r="B20" s="36"/>
      <c r="C20" s="39"/>
      <c r="D20" s="44"/>
      <c r="E20" s="45">
        <f>IF(D20=0,0,VLOOKUP(D20,Tarifs!$A$2:$B$64,2,FALSE))</f>
        <v>0</v>
      </c>
      <c r="F20" s="38"/>
      <c r="G20" s="45">
        <f t="shared" si="0"/>
        <v>0</v>
      </c>
      <c r="H20" s="45">
        <f t="shared" si="1"/>
        <v>0</v>
      </c>
    </row>
    <row r="21" spans="1:9" ht="22.5" customHeight="1" x14ac:dyDescent="0.25">
      <c r="A21" s="38"/>
      <c r="B21" s="36"/>
      <c r="C21" s="41"/>
      <c r="D21" s="44"/>
      <c r="E21" s="45">
        <f>IF(D21=0,0,VLOOKUP(D21,Tarifs!$A$2:$B$64,2,FALSE))</f>
        <v>0</v>
      </c>
      <c r="F21" s="38"/>
      <c r="G21" s="45">
        <f t="shared" si="0"/>
        <v>0</v>
      </c>
      <c r="H21" s="45">
        <f t="shared" si="1"/>
        <v>0</v>
      </c>
    </row>
    <row r="22" spans="1:9" ht="22.5" customHeight="1" thickBot="1" x14ac:dyDescent="0.3">
      <c r="A22" s="38"/>
      <c r="B22" s="36"/>
      <c r="C22" s="36"/>
      <c r="D22" s="44"/>
      <c r="E22" s="45">
        <f>IF(D22=0,0,VLOOKUP(D22,Tarifs!$A$2:$B$64,2,FALSE))</f>
        <v>0</v>
      </c>
      <c r="F22" s="38"/>
      <c r="G22" s="45">
        <f t="shared" si="0"/>
        <v>0</v>
      </c>
      <c r="H22" s="45">
        <f t="shared" si="1"/>
        <v>0</v>
      </c>
    </row>
    <row r="23" spans="1:9" ht="22.5" customHeight="1" thickBot="1" x14ac:dyDescent="0.45">
      <c r="A23" s="73"/>
      <c r="B23" s="74"/>
      <c r="C23" s="74"/>
      <c r="D23" s="75" t="s">
        <v>91</v>
      </c>
      <c r="E23" s="76">
        <f>SUM(E11:E22)</f>
        <v>0</v>
      </c>
      <c r="F23" s="77">
        <f>SUM(F17:F22)</f>
        <v>0</v>
      </c>
      <c r="G23" s="76">
        <f>SUM(G17:G22)</f>
        <v>0</v>
      </c>
      <c r="H23" s="78">
        <f>SUM(H11:H22)</f>
        <v>0</v>
      </c>
    </row>
    <row r="24" spans="1:9" ht="22.5" customHeight="1" x14ac:dyDescent="0.2">
      <c r="A24" s="47" t="s">
        <v>3</v>
      </c>
      <c r="B24" s="47" t="s">
        <v>4</v>
      </c>
      <c r="C24" s="47" t="s">
        <v>5</v>
      </c>
      <c r="D24" s="47" t="s">
        <v>25</v>
      </c>
      <c r="E24" s="47" t="s">
        <v>7</v>
      </c>
      <c r="F24" s="47" t="s">
        <v>9</v>
      </c>
      <c r="G24" s="47" t="s">
        <v>90</v>
      </c>
      <c r="H24" s="48" t="s">
        <v>0</v>
      </c>
    </row>
    <row r="25" spans="1:9" ht="22.5" customHeight="1" x14ac:dyDescent="0.25">
      <c r="A25" s="38"/>
      <c r="B25" s="36"/>
      <c r="C25" s="41"/>
      <c r="D25" s="44"/>
      <c r="E25" s="45"/>
      <c r="F25" s="38"/>
      <c r="G25" s="45">
        <f>+F25*0.19</f>
        <v>0</v>
      </c>
      <c r="H25" s="45">
        <f t="shared" si="1"/>
        <v>0</v>
      </c>
    </row>
    <row r="26" spans="1:9" ht="22.5" customHeight="1" x14ac:dyDescent="0.25">
      <c r="A26" s="38"/>
      <c r="B26" s="36"/>
      <c r="C26" s="42"/>
      <c r="D26" s="44"/>
      <c r="E26" s="45"/>
      <c r="F26" s="38"/>
      <c r="G26" s="45">
        <f>+F26*0.19</f>
        <v>0</v>
      </c>
      <c r="H26" s="45">
        <f t="shared" si="1"/>
        <v>0</v>
      </c>
    </row>
    <row r="27" spans="1:9" ht="22.5" customHeight="1" x14ac:dyDescent="0.25">
      <c r="A27" s="38"/>
      <c r="B27" s="36"/>
      <c r="C27" s="42"/>
      <c r="D27" s="44"/>
      <c r="E27" s="45">
        <f>IF(D27=0,0,VLOOKUP(D27,Tarifs!$A$2:$B$64,2,FALSE))</f>
        <v>0</v>
      </c>
      <c r="F27" s="38"/>
      <c r="G27" s="45">
        <f t="shared" si="0"/>
        <v>0</v>
      </c>
      <c r="H27" s="45">
        <f t="shared" si="1"/>
        <v>0</v>
      </c>
    </row>
    <row r="28" spans="1:9" ht="22.5" customHeight="1" x14ac:dyDescent="0.25">
      <c r="A28" s="38"/>
      <c r="B28" s="36"/>
      <c r="C28" s="42"/>
      <c r="D28" s="44"/>
      <c r="E28" s="45">
        <f>IF(D28=0,0,VLOOKUP(D28,Tarifs!$A$2:$B$64,2,FALSE))</f>
        <v>0</v>
      </c>
      <c r="F28" s="38"/>
      <c r="G28" s="45">
        <f t="shared" si="0"/>
        <v>0</v>
      </c>
      <c r="H28" s="45">
        <f t="shared" si="1"/>
        <v>0</v>
      </c>
    </row>
    <row r="29" spans="1:9" ht="22.5" customHeight="1" thickBot="1" x14ac:dyDescent="0.3">
      <c r="A29" s="38"/>
      <c r="B29" s="36"/>
      <c r="C29" s="36"/>
      <c r="D29" s="44"/>
      <c r="E29" s="45">
        <f>IF(D29=0,0,VLOOKUP(D29,Tarifs!$A$2:$B$64,2,FALSE))</f>
        <v>0</v>
      </c>
      <c r="F29" s="43"/>
      <c r="G29" s="45">
        <f t="shared" si="0"/>
        <v>0</v>
      </c>
      <c r="H29" s="45">
        <f t="shared" si="1"/>
        <v>0</v>
      </c>
    </row>
    <row r="30" spans="1:9" ht="22.5" customHeight="1" thickBot="1" x14ac:dyDescent="0.45">
      <c r="A30" s="79"/>
      <c r="B30" s="74"/>
      <c r="C30" s="74"/>
      <c r="D30" s="75" t="s">
        <v>94</v>
      </c>
      <c r="E30" s="76">
        <f>SUM(E25:E29)</f>
        <v>0</v>
      </c>
      <c r="F30" s="77">
        <f>SUM(F25:F29)</f>
        <v>0</v>
      </c>
      <c r="G30" s="76">
        <f>SUM(G25:G29)</f>
        <v>0</v>
      </c>
      <c r="H30" s="78">
        <f>SUM(H25:H29)</f>
        <v>0</v>
      </c>
      <c r="I30" s="6"/>
    </row>
    <row r="31" spans="1:9" ht="12.75" customHeight="1" thickBot="1" x14ac:dyDescent="0.25">
      <c r="A31" s="80"/>
      <c r="B31" s="81"/>
      <c r="C31" s="81"/>
      <c r="D31" s="75"/>
      <c r="E31" s="75"/>
      <c r="F31" s="75"/>
      <c r="G31" s="75"/>
      <c r="H31" s="75"/>
      <c r="I31" s="6"/>
    </row>
    <row r="32" spans="1:9" ht="27" thickBot="1" x14ac:dyDescent="0.45">
      <c r="A32" s="117"/>
      <c r="B32" s="117"/>
      <c r="C32" s="82"/>
      <c r="D32" s="75" t="s">
        <v>95</v>
      </c>
      <c r="E32" s="76">
        <f>+E30+E23</f>
        <v>0</v>
      </c>
      <c r="F32" s="76">
        <f>+F30+F23</f>
        <v>0</v>
      </c>
      <c r="G32" s="76">
        <f>+G30+G23</f>
        <v>0</v>
      </c>
      <c r="H32" s="76">
        <f>+H30+H23</f>
        <v>0</v>
      </c>
    </row>
  </sheetData>
  <mergeCells count="8">
    <mergeCell ref="A32:B32"/>
    <mergeCell ref="E2:F2"/>
    <mergeCell ref="G2:H2"/>
    <mergeCell ref="B7:D7"/>
    <mergeCell ref="A5:C5"/>
    <mergeCell ref="A6:B6"/>
    <mergeCell ref="C6:D6"/>
    <mergeCell ref="C2:D2"/>
  </mergeCells>
  <pageMargins left="0.31496062992125984" right="0.31496062992125984" top="0.74803149606299213" bottom="0.35433070866141736" header="0.31496062992125984" footer="0.31496062992125984"/>
  <pageSetup paperSize="9" scale="79" orientation="landscape" horizontalDpi="1200" verticalDpi="1200" r:id="rId1"/>
  <ignoredErrors>
    <ignoredError sqref="G17 G11 G16 F18:G18 F27:G29 F30 F19:G22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Tarifs!$A$2:$A$64</xm:f>
          </x14:formula1>
          <xm:sqref>D11:D29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4"/>
  <sheetViews>
    <sheetView topLeftCell="A19" workbookViewId="0">
      <selection activeCell="B47" sqref="B47"/>
    </sheetView>
  </sheetViews>
  <sheetFormatPr baseColWidth="10" defaultRowHeight="12.75" x14ac:dyDescent="0.2"/>
  <cols>
    <col min="1" max="1" width="57.85546875" bestFit="1" customWidth="1"/>
  </cols>
  <sheetData>
    <row r="2" spans="1:5" x14ac:dyDescent="0.2">
      <c r="A2" s="34" t="s">
        <v>28</v>
      </c>
      <c r="B2" s="35">
        <v>80</v>
      </c>
    </row>
    <row r="3" spans="1:5" x14ac:dyDescent="0.2">
      <c r="A3" s="34" t="s">
        <v>29</v>
      </c>
      <c r="B3" s="35">
        <v>80</v>
      </c>
      <c r="D3" s="35"/>
      <c r="E3" s="46"/>
    </row>
    <row r="4" spans="1:5" x14ac:dyDescent="0.2">
      <c r="A4" s="34" t="s">
        <v>30</v>
      </c>
      <c r="B4" s="35">
        <v>55</v>
      </c>
      <c r="D4" s="35"/>
      <c r="E4" s="46"/>
    </row>
    <row r="5" spans="1:5" x14ac:dyDescent="0.2">
      <c r="A5" s="34" t="s">
        <v>31</v>
      </c>
      <c r="B5" s="35">
        <v>50</v>
      </c>
      <c r="D5" s="35"/>
      <c r="E5" s="46"/>
    </row>
    <row r="6" spans="1:5" x14ac:dyDescent="0.2">
      <c r="A6" s="34" t="s">
        <v>32</v>
      </c>
      <c r="B6" s="35">
        <v>25</v>
      </c>
      <c r="D6" s="35"/>
      <c r="E6" s="46"/>
    </row>
    <row r="7" spans="1:5" x14ac:dyDescent="0.2">
      <c r="A7" s="34" t="s">
        <v>69</v>
      </c>
      <c r="B7" s="35">
        <v>34</v>
      </c>
      <c r="D7" s="35"/>
      <c r="E7" s="46"/>
    </row>
    <row r="8" spans="1:5" x14ac:dyDescent="0.2">
      <c r="A8" s="34" t="s">
        <v>33</v>
      </c>
      <c r="B8" s="35">
        <v>43</v>
      </c>
    </row>
    <row r="9" spans="1:5" x14ac:dyDescent="0.2">
      <c r="A9" s="34" t="s">
        <v>26</v>
      </c>
      <c r="B9" s="35">
        <v>28</v>
      </c>
    </row>
    <row r="10" spans="1:5" x14ac:dyDescent="0.2">
      <c r="A10" s="34" t="s">
        <v>57</v>
      </c>
      <c r="B10" s="35">
        <v>24</v>
      </c>
    </row>
    <row r="11" spans="1:5" x14ac:dyDescent="0.2">
      <c r="A11" s="34" t="s">
        <v>58</v>
      </c>
      <c r="B11" s="35">
        <v>24</v>
      </c>
    </row>
    <row r="12" spans="1:5" x14ac:dyDescent="0.2">
      <c r="A12" s="34" t="s">
        <v>84</v>
      </c>
      <c r="B12" s="35">
        <v>24</v>
      </c>
    </row>
    <row r="13" spans="1:5" x14ac:dyDescent="0.2">
      <c r="A13" s="34" t="s">
        <v>27</v>
      </c>
      <c r="B13" s="35">
        <v>18</v>
      </c>
      <c r="D13" s="34"/>
    </row>
    <row r="14" spans="1:5" x14ac:dyDescent="0.2">
      <c r="A14" s="34" t="s">
        <v>41</v>
      </c>
      <c r="B14" s="35">
        <v>18</v>
      </c>
    </row>
    <row r="15" spans="1:5" x14ac:dyDescent="0.2">
      <c r="A15" s="34" t="s">
        <v>40</v>
      </c>
      <c r="B15" s="35">
        <v>18</v>
      </c>
    </row>
    <row r="16" spans="1:5" x14ac:dyDescent="0.2">
      <c r="A16" s="34" t="s">
        <v>59</v>
      </c>
      <c r="B16" s="35">
        <v>15</v>
      </c>
    </row>
    <row r="17" spans="1:3" x14ac:dyDescent="0.2">
      <c r="A17" s="34" t="s">
        <v>60</v>
      </c>
      <c r="B17" s="35">
        <v>15</v>
      </c>
    </row>
    <row r="18" spans="1:3" x14ac:dyDescent="0.2">
      <c r="A18" s="34" t="s">
        <v>89</v>
      </c>
      <c r="B18" s="35">
        <v>15</v>
      </c>
    </row>
    <row r="19" spans="1:3" x14ac:dyDescent="0.2">
      <c r="A19" s="34" t="s">
        <v>42</v>
      </c>
      <c r="B19" s="35">
        <v>12</v>
      </c>
    </row>
    <row r="20" spans="1:3" x14ac:dyDescent="0.2">
      <c r="A20" s="34" t="s">
        <v>43</v>
      </c>
      <c r="B20" s="35">
        <v>12</v>
      </c>
    </row>
    <row r="21" spans="1:3" x14ac:dyDescent="0.2">
      <c r="A21" s="34" t="s">
        <v>44</v>
      </c>
      <c r="B21" s="35">
        <v>10</v>
      </c>
    </row>
    <row r="22" spans="1:3" x14ac:dyDescent="0.2">
      <c r="A22" s="34" t="s">
        <v>45</v>
      </c>
      <c r="B22" s="35">
        <v>10</v>
      </c>
    </row>
    <row r="23" spans="1:3" x14ac:dyDescent="0.2">
      <c r="A23" s="34" t="s">
        <v>34</v>
      </c>
      <c r="B23" s="35">
        <v>34</v>
      </c>
    </row>
    <row r="24" spans="1:3" x14ac:dyDescent="0.2">
      <c r="A24" s="34" t="s">
        <v>35</v>
      </c>
      <c r="B24" s="35">
        <v>27</v>
      </c>
    </row>
    <row r="25" spans="1:3" x14ac:dyDescent="0.2">
      <c r="A25" s="34" t="s">
        <v>36</v>
      </c>
      <c r="B25" s="35">
        <v>27</v>
      </c>
    </row>
    <row r="26" spans="1:3" x14ac:dyDescent="0.2">
      <c r="A26" s="34" t="s">
        <v>37</v>
      </c>
      <c r="B26" s="35">
        <v>22</v>
      </c>
    </row>
    <row r="27" spans="1:3" x14ac:dyDescent="0.2">
      <c r="A27" s="34" t="s">
        <v>38</v>
      </c>
      <c r="B27" s="35">
        <v>19</v>
      </c>
      <c r="C27" s="35"/>
    </row>
    <row r="28" spans="1:3" x14ac:dyDescent="0.2">
      <c r="A28" s="34" t="s">
        <v>39</v>
      </c>
      <c r="B28" s="35">
        <v>19</v>
      </c>
      <c r="C28" s="35"/>
    </row>
    <row r="29" spans="1:3" x14ac:dyDescent="0.2">
      <c r="A29" s="34" t="s">
        <v>46</v>
      </c>
      <c r="B29" s="35">
        <v>28</v>
      </c>
    </row>
    <row r="30" spans="1:3" x14ac:dyDescent="0.2">
      <c r="A30" s="34" t="s">
        <v>61</v>
      </c>
      <c r="B30" s="35">
        <v>28</v>
      </c>
      <c r="C30" s="35"/>
    </row>
    <row r="31" spans="1:3" x14ac:dyDescent="0.2">
      <c r="A31" s="34" t="s">
        <v>62</v>
      </c>
      <c r="B31" s="35">
        <v>28</v>
      </c>
      <c r="C31" s="35"/>
    </row>
    <row r="32" spans="1:3" x14ac:dyDescent="0.2">
      <c r="A32" s="34" t="s">
        <v>47</v>
      </c>
      <c r="B32" s="35">
        <v>55</v>
      </c>
    </row>
    <row r="33" spans="1:4" x14ac:dyDescent="0.2">
      <c r="A33" s="34" t="s">
        <v>48</v>
      </c>
      <c r="B33" s="35">
        <v>55</v>
      </c>
    </row>
    <row r="34" spans="1:4" x14ac:dyDescent="0.2">
      <c r="A34" s="34" t="s">
        <v>49</v>
      </c>
      <c r="B34" s="35">
        <v>80</v>
      </c>
    </row>
    <row r="35" spans="1:4" x14ac:dyDescent="0.2">
      <c r="A35" s="34" t="s">
        <v>50</v>
      </c>
      <c r="B35" s="35">
        <v>80</v>
      </c>
    </row>
    <row r="36" spans="1:4" x14ac:dyDescent="0.2">
      <c r="A36" s="34" t="s">
        <v>51</v>
      </c>
      <c r="B36" s="35">
        <v>28</v>
      </c>
    </row>
    <row r="37" spans="1:4" x14ac:dyDescent="0.2">
      <c r="A37" s="34" t="s">
        <v>52</v>
      </c>
      <c r="B37" s="35">
        <v>28</v>
      </c>
    </row>
    <row r="38" spans="1:4" x14ac:dyDescent="0.2">
      <c r="A38" s="34" t="s">
        <v>63</v>
      </c>
      <c r="B38" s="35">
        <v>28</v>
      </c>
    </row>
    <row r="39" spans="1:4" x14ac:dyDescent="0.2">
      <c r="A39" s="34" t="s">
        <v>53</v>
      </c>
      <c r="B39" s="35">
        <v>35</v>
      </c>
      <c r="C39" s="35"/>
    </row>
    <row r="40" spans="1:4" x14ac:dyDescent="0.2">
      <c r="A40" s="34" t="s">
        <v>54</v>
      </c>
      <c r="B40" s="35">
        <v>35</v>
      </c>
    </row>
    <row r="41" spans="1:4" x14ac:dyDescent="0.2">
      <c r="A41" s="34" t="s">
        <v>55</v>
      </c>
      <c r="B41" s="35">
        <v>50</v>
      </c>
    </row>
    <row r="42" spans="1:4" x14ac:dyDescent="0.2">
      <c r="A42" s="34" t="s">
        <v>56</v>
      </c>
      <c r="B42" s="35">
        <v>50</v>
      </c>
    </row>
    <row r="43" spans="1:4" x14ac:dyDescent="0.2">
      <c r="A43" s="34" t="s">
        <v>65</v>
      </c>
      <c r="B43" s="35">
        <v>36.4</v>
      </c>
      <c r="D43" s="35"/>
    </row>
    <row r="44" spans="1:4" x14ac:dyDescent="0.2">
      <c r="A44" s="34" t="s">
        <v>66</v>
      </c>
      <c r="B44" s="35">
        <v>23.4</v>
      </c>
      <c r="D44" s="35"/>
    </row>
    <row r="45" spans="1:4" x14ac:dyDescent="0.2">
      <c r="A45" s="34" t="s">
        <v>67</v>
      </c>
      <c r="B45" s="35">
        <v>23.4</v>
      </c>
      <c r="D45" s="35"/>
    </row>
    <row r="46" spans="1:4" x14ac:dyDescent="0.2">
      <c r="A46" s="34" t="s">
        <v>68</v>
      </c>
      <c r="B46" s="35">
        <v>23.4</v>
      </c>
      <c r="D46" s="35"/>
    </row>
    <row r="47" spans="1:4" x14ac:dyDescent="0.2">
      <c r="A47" s="34" t="s">
        <v>85</v>
      </c>
      <c r="B47" s="35">
        <v>23.4</v>
      </c>
      <c r="D47" s="35"/>
    </row>
    <row r="48" spans="1:4" x14ac:dyDescent="0.2">
      <c r="A48" s="34" t="s">
        <v>86</v>
      </c>
      <c r="B48" s="35">
        <v>15.5</v>
      </c>
      <c r="D48" s="35"/>
    </row>
    <row r="49" spans="1:4" x14ac:dyDescent="0.2">
      <c r="A49" s="34" t="s">
        <v>87</v>
      </c>
      <c r="B49" s="35">
        <v>12</v>
      </c>
      <c r="D49" s="35"/>
    </row>
    <row r="50" spans="1:4" x14ac:dyDescent="0.2">
      <c r="A50" s="34" t="s">
        <v>88</v>
      </c>
      <c r="B50" s="35">
        <v>14</v>
      </c>
    </row>
    <row r="51" spans="1:4" x14ac:dyDescent="0.2">
      <c r="A51" s="34" t="s">
        <v>70</v>
      </c>
      <c r="B51" s="35">
        <v>12</v>
      </c>
    </row>
    <row r="52" spans="1:4" x14ac:dyDescent="0.2">
      <c r="A52" s="34" t="s">
        <v>71</v>
      </c>
      <c r="B52" s="35">
        <v>40</v>
      </c>
    </row>
    <row r="53" spans="1:4" x14ac:dyDescent="0.2">
      <c r="A53" s="34" t="s">
        <v>72</v>
      </c>
      <c r="B53" s="35">
        <v>27.5</v>
      </c>
    </row>
    <row r="54" spans="1:4" x14ac:dyDescent="0.2">
      <c r="A54" s="34" t="s">
        <v>73</v>
      </c>
      <c r="B54" s="35">
        <v>25</v>
      </c>
    </row>
    <row r="55" spans="1:4" x14ac:dyDescent="0.2">
      <c r="A55" s="34" t="s">
        <v>74</v>
      </c>
      <c r="B55" s="35">
        <v>17</v>
      </c>
    </row>
    <row r="56" spans="1:4" x14ac:dyDescent="0.2">
      <c r="A56" s="34" t="s">
        <v>75</v>
      </c>
      <c r="B56" s="35">
        <v>21.5</v>
      </c>
    </row>
    <row r="57" spans="1:4" x14ac:dyDescent="0.2">
      <c r="A57" s="34" t="s">
        <v>76</v>
      </c>
      <c r="B57" s="35">
        <v>14</v>
      </c>
    </row>
    <row r="58" spans="1:4" x14ac:dyDescent="0.2">
      <c r="A58" s="34" t="s">
        <v>77</v>
      </c>
      <c r="B58" s="35">
        <v>12</v>
      </c>
    </row>
    <row r="59" spans="1:4" x14ac:dyDescent="0.2">
      <c r="A59" s="34" t="s">
        <v>78</v>
      </c>
      <c r="B59" s="35">
        <v>36.5</v>
      </c>
    </row>
    <row r="60" spans="1:4" x14ac:dyDescent="0.2">
      <c r="A60" s="34" t="s">
        <v>79</v>
      </c>
      <c r="B60" s="35">
        <v>23.4</v>
      </c>
    </row>
    <row r="61" spans="1:4" x14ac:dyDescent="0.2">
      <c r="A61" s="34" t="s">
        <v>80</v>
      </c>
      <c r="B61" s="35">
        <v>70</v>
      </c>
    </row>
    <row r="62" spans="1:4" x14ac:dyDescent="0.2">
      <c r="A62" s="34" t="s">
        <v>64</v>
      </c>
      <c r="B62" s="35">
        <v>29.1</v>
      </c>
    </row>
    <row r="63" spans="1:4" x14ac:dyDescent="0.2">
      <c r="A63" s="34" t="s">
        <v>82</v>
      </c>
      <c r="B63" s="35">
        <v>8.3000000000000007</v>
      </c>
    </row>
    <row r="64" spans="1:4" x14ac:dyDescent="0.2">
      <c r="A64" s="34" t="s">
        <v>81</v>
      </c>
      <c r="B64" s="35">
        <v>16.600000000000001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Annexe</vt:lpstr>
      <vt:lpstr>Tarifs</vt:lpstr>
      <vt:lpstr>Annexe!Zone_d_impression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Kagem</dc:creator>
  <cp:lastModifiedBy>Utilisateur</cp:lastModifiedBy>
  <cp:lastPrinted>2020-09-04T08:13:27Z</cp:lastPrinted>
  <dcterms:created xsi:type="dcterms:W3CDTF">2004-01-10T16:54:02Z</dcterms:created>
  <dcterms:modified xsi:type="dcterms:W3CDTF">2020-09-16T13:27:10Z</dcterms:modified>
</cp:coreProperties>
</file>